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1"/>
  </bookViews>
  <sheets>
    <sheet name="Table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<sst xmlns="http://schemas.openxmlformats.org/spreadsheetml/2006/main" count="90" uniqueCount="53">
  <si>
    <t>Acc</t>
  </si>
  <si>
    <t>Dec</t>
  </si>
  <si>
    <t>Pitch</t>
  </si>
  <si>
    <t>Yaw</t>
  </si>
  <si>
    <t>Roll</t>
  </si>
  <si>
    <t>TIE</t>
  </si>
  <si>
    <t>KSE</t>
  </si>
  <si>
    <t>Eta-2</t>
  </si>
  <si>
    <t>Belbullab-22</t>
  </si>
  <si>
    <t>Heavy Z-95</t>
  </si>
  <si>
    <t>Y-Wing LP</t>
  </si>
  <si>
    <t>Heavy X-Wing</t>
  </si>
  <si>
    <t>B-Wing</t>
  </si>
  <si>
    <t>Mass</t>
  </si>
  <si>
    <t>Speed</t>
  </si>
  <si>
    <t>Vaksai</t>
  </si>
  <si>
    <t>Krayt</t>
  </si>
  <si>
    <t>Heavy TIE</t>
  </si>
  <si>
    <t>TIE-F</t>
  </si>
  <si>
    <t>TIE/IN</t>
  </si>
  <si>
    <t>TIE-Bomber</t>
  </si>
  <si>
    <t>Imperial Guard</t>
  </si>
  <si>
    <t>Rating</t>
  </si>
  <si>
    <t>Guns</t>
  </si>
  <si>
    <t>Launchers</t>
  </si>
  <si>
    <t>Hitbox</t>
  </si>
  <si>
    <t>Rebel</t>
  </si>
  <si>
    <t>Faction</t>
  </si>
  <si>
    <t>Chassis</t>
  </si>
  <si>
    <t>Freelancer</t>
  </si>
  <si>
    <t>None</t>
  </si>
  <si>
    <t>Imperial</t>
  </si>
  <si>
    <t>Tier</t>
  </si>
  <si>
    <t>Heavy Scyk</t>
  </si>
  <si>
    <t>Type</t>
  </si>
  <si>
    <t>Weight</t>
  </si>
  <si>
    <t>Scyk</t>
  </si>
  <si>
    <t>Dunelizard</t>
  </si>
  <si>
    <t>Kimogila</t>
  </si>
  <si>
    <t>Kihraxz</t>
  </si>
  <si>
    <t>Ixiyen</t>
  </si>
  <si>
    <t>Rihxyrk</t>
  </si>
  <si>
    <t>TIE-Interceptor</t>
  </si>
  <si>
    <t>TIE-Aggressor</t>
  </si>
  <si>
    <t>TIE-Advanced</t>
  </si>
  <si>
    <t>TIE-Oppressor</t>
  </si>
  <si>
    <t>ARC-170</t>
  </si>
  <si>
    <t>Z-95</t>
  </si>
  <si>
    <t>Y-Wing</t>
  </si>
  <si>
    <t>X-Wing</t>
  </si>
  <si>
    <t>A-Wing</t>
  </si>
  <si>
    <t>Total</t>
  </si>
  <si>
    <t>Set Weight to 0 to take a stat out of the equation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</si>
</sst>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"/>
  </numFmts>
  <fonts count="6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10.25"/>
      <name val="Arial"/>
      <family val="0"/>
    </font>
    <font>
      <sz val="8.5"/>
      <name val="Arial"/>
      <family val="0"/>
    </font>
    <font>
      <sz val="8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Table!$B$2:$B$10</c:f>
              <c:strCache>
                <c:ptCount val="9"/>
                <c:pt idx="0">
                  <c:v>Scyk</c:v>
                </c:pt>
                <c:pt idx="1">
                  <c:v>Heavy Scyk</c:v>
                </c:pt>
                <c:pt idx="2">
                  <c:v>Dunelizard</c:v>
                </c:pt>
                <c:pt idx="3">
                  <c:v>Kimogila</c:v>
                </c:pt>
                <c:pt idx="4">
                  <c:v>Kihraxz</c:v>
                </c:pt>
                <c:pt idx="5">
                  <c:v>Ixiyen</c:v>
                </c:pt>
                <c:pt idx="6">
                  <c:v>Rihxyrk</c:v>
                </c:pt>
                <c:pt idx="7">
                  <c:v>Vaksai</c:v>
                </c:pt>
                <c:pt idx="8">
                  <c:v>Krayt</c:v>
                </c:pt>
              </c:strCache>
            </c:strRef>
          </c:cat>
          <c:val>
            <c:numRef>
              <c:f>Table!$N$2:$N$10</c:f>
              <c:numCache>
                <c:ptCount val="9"/>
                <c:pt idx="0">
                  <c:v>40.62</c:v>
                </c:pt>
                <c:pt idx="1">
                  <c:v>41.449999999999996</c:v>
                </c:pt>
                <c:pt idx="2">
                  <c:v>27.849999999999998</c:v>
                </c:pt>
                <c:pt idx="3">
                  <c:v>23.800000000000004</c:v>
                </c:pt>
                <c:pt idx="4">
                  <c:v>34.4</c:v>
                </c:pt>
                <c:pt idx="5">
                  <c:v>23.95</c:v>
                </c:pt>
                <c:pt idx="6">
                  <c:v>23.300000000000004</c:v>
                </c:pt>
                <c:pt idx="7">
                  <c:v>35.5</c:v>
                </c:pt>
                <c:pt idx="8">
                  <c:v>26.799999999999997</c:v>
                </c:pt>
              </c:numCache>
            </c:numRef>
          </c:val>
          <c:smooth val="0"/>
        </c:ser>
        <c:marker val="1"/>
        <c:axId val="12819550"/>
        <c:axId val="48267087"/>
      </c:lineChart>
      <c:catAx>
        <c:axId val="12819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267087"/>
        <c:crosses val="autoZero"/>
        <c:auto val="1"/>
        <c:lblOffset val="100"/>
        <c:noMultiLvlLbl val="0"/>
      </c:catAx>
      <c:valAx>
        <c:axId val="482670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8195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Table!$B$11:$B$20</c:f>
              <c:strCache>
                <c:ptCount val="10"/>
                <c:pt idx="0">
                  <c:v>TIE</c:v>
                </c:pt>
                <c:pt idx="1">
                  <c:v>TIE-F</c:v>
                </c:pt>
                <c:pt idx="2">
                  <c:v>Heavy TIE</c:v>
                </c:pt>
                <c:pt idx="3">
                  <c:v>TIE/IN</c:v>
                </c:pt>
                <c:pt idx="4">
                  <c:v>TIE-Bomber</c:v>
                </c:pt>
                <c:pt idx="5">
                  <c:v>TIE-Interceptor</c:v>
                </c:pt>
                <c:pt idx="6">
                  <c:v>TIE-Aggressor</c:v>
                </c:pt>
                <c:pt idx="7">
                  <c:v>Imperial Guard</c:v>
                </c:pt>
                <c:pt idx="8">
                  <c:v>TIE-Advanced</c:v>
                </c:pt>
                <c:pt idx="9">
                  <c:v>TIE-Oppressor</c:v>
                </c:pt>
              </c:strCache>
            </c:strRef>
          </c:cat>
          <c:val>
            <c:numRef>
              <c:f>Table!$N$11:$N$20</c:f>
              <c:numCache>
                <c:ptCount val="10"/>
                <c:pt idx="0">
                  <c:v>39.62</c:v>
                </c:pt>
                <c:pt idx="1">
                  <c:v>36.5</c:v>
                </c:pt>
                <c:pt idx="2">
                  <c:v>40.75</c:v>
                </c:pt>
                <c:pt idx="3">
                  <c:v>33.1</c:v>
                </c:pt>
                <c:pt idx="4">
                  <c:v>21.150000000000002</c:v>
                </c:pt>
                <c:pt idx="5">
                  <c:v>34</c:v>
                </c:pt>
                <c:pt idx="6">
                  <c:v>26.449999999999996</c:v>
                </c:pt>
                <c:pt idx="7">
                  <c:v>34.3</c:v>
                </c:pt>
                <c:pt idx="8">
                  <c:v>35.15</c:v>
                </c:pt>
                <c:pt idx="9">
                  <c:v>28.200000000000003</c:v>
                </c:pt>
              </c:numCache>
            </c:numRef>
          </c:val>
          <c:smooth val="0"/>
        </c:ser>
        <c:marker val="1"/>
        <c:axId val="31750600"/>
        <c:axId val="17319945"/>
      </c:lineChart>
      <c:catAx>
        <c:axId val="31750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319945"/>
        <c:crosses val="autoZero"/>
        <c:auto val="1"/>
        <c:lblOffset val="100"/>
        <c:noMultiLvlLbl val="0"/>
      </c:catAx>
      <c:valAx>
        <c:axId val="173199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7506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Table!$B$21:$B$24</c:f>
              <c:strCache>
                <c:ptCount val="4"/>
                <c:pt idx="0">
                  <c:v>ARC-170</c:v>
                </c:pt>
                <c:pt idx="1">
                  <c:v>Belbullab-22</c:v>
                </c:pt>
                <c:pt idx="2">
                  <c:v>Eta-2</c:v>
                </c:pt>
                <c:pt idx="3">
                  <c:v>KSE</c:v>
                </c:pt>
              </c:strCache>
            </c:strRef>
          </c:cat>
          <c:val>
            <c:numRef>
              <c:f>Table!$N$21:$N$24</c:f>
              <c:numCache>
                <c:ptCount val="4"/>
                <c:pt idx="0">
                  <c:v>34.95</c:v>
                </c:pt>
                <c:pt idx="1">
                  <c:v>45.4</c:v>
                </c:pt>
                <c:pt idx="2">
                  <c:v>46.400000000000006</c:v>
                </c:pt>
                <c:pt idx="3">
                  <c:v>24.600000000000005</c:v>
                </c:pt>
              </c:numCache>
            </c:numRef>
          </c:val>
          <c:smooth val="0"/>
        </c:ser>
        <c:marker val="1"/>
        <c:axId val="21661778"/>
        <c:axId val="60738275"/>
      </c:lineChart>
      <c:catAx>
        <c:axId val="21661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738275"/>
        <c:crosses val="autoZero"/>
        <c:auto val="1"/>
        <c:lblOffset val="100"/>
        <c:noMultiLvlLbl val="0"/>
      </c:catAx>
      <c:valAx>
        <c:axId val="607382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6617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Table!$B$25:$B$32</c:f>
              <c:strCache>
                <c:ptCount val="8"/>
                <c:pt idx="0">
                  <c:v>Z-95</c:v>
                </c:pt>
                <c:pt idx="1">
                  <c:v>Heavy Z-95</c:v>
                </c:pt>
                <c:pt idx="2">
                  <c:v>Y-Wing</c:v>
                </c:pt>
                <c:pt idx="3">
                  <c:v>Y-Wing LP</c:v>
                </c:pt>
                <c:pt idx="4">
                  <c:v>X-Wing</c:v>
                </c:pt>
                <c:pt idx="5">
                  <c:v>Heavy X-Wing</c:v>
                </c:pt>
                <c:pt idx="6">
                  <c:v>A-Wing</c:v>
                </c:pt>
                <c:pt idx="7">
                  <c:v>B-Wing</c:v>
                </c:pt>
              </c:strCache>
            </c:strRef>
          </c:cat>
          <c:val>
            <c:numRef>
              <c:f>Table!$N$25:$N$32</c:f>
              <c:numCache>
                <c:ptCount val="8"/>
                <c:pt idx="0">
                  <c:v>37.62</c:v>
                </c:pt>
                <c:pt idx="1">
                  <c:v>38.449999999999996</c:v>
                </c:pt>
                <c:pt idx="2">
                  <c:v>19</c:v>
                </c:pt>
                <c:pt idx="3">
                  <c:v>18.950000000000003</c:v>
                </c:pt>
                <c:pt idx="4">
                  <c:v>29.000000000000004</c:v>
                </c:pt>
                <c:pt idx="5">
                  <c:v>29.800000000000004</c:v>
                </c:pt>
                <c:pt idx="6">
                  <c:v>36.4</c:v>
                </c:pt>
                <c:pt idx="7">
                  <c:v>22.150000000000002</c:v>
                </c:pt>
              </c:numCache>
            </c:numRef>
          </c:val>
          <c:smooth val="0"/>
        </c:ser>
        <c:marker val="1"/>
        <c:axId val="9773564"/>
        <c:axId val="20853213"/>
      </c:lineChart>
      <c:catAx>
        <c:axId val="9773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853213"/>
        <c:crosses val="autoZero"/>
        <c:auto val="1"/>
        <c:lblOffset val="100"/>
        <c:noMultiLvlLbl val="0"/>
      </c:catAx>
      <c:valAx>
        <c:axId val="208532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7735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7</xdr:col>
      <xdr:colOff>9525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9525" y="9525"/>
        <a:ext cx="4267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0</xdr:row>
      <xdr:rowOff>0</xdr:rowOff>
    </xdr:from>
    <xdr:to>
      <xdr:col>14</xdr:col>
      <xdr:colOff>600075</xdr:colOff>
      <xdr:row>17</xdr:row>
      <xdr:rowOff>0</xdr:rowOff>
    </xdr:to>
    <xdr:graphicFrame>
      <xdr:nvGraphicFramePr>
        <xdr:cNvPr id="2" name="Chart 2"/>
        <xdr:cNvGraphicFramePr/>
      </xdr:nvGraphicFramePr>
      <xdr:xfrm>
        <a:off x="4286250" y="0"/>
        <a:ext cx="48482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17</xdr:row>
      <xdr:rowOff>0</xdr:rowOff>
    </xdr:from>
    <xdr:to>
      <xdr:col>7</xdr:col>
      <xdr:colOff>0</xdr:colOff>
      <xdr:row>30</xdr:row>
      <xdr:rowOff>152400</xdr:rowOff>
    </xdr:to>
    <xdr:graphicFrame>
      <xdr:nvGraphicFramePr>
        <xdr:cNvPr id="3" name="Chart 3"/>
        <xdr:cNvGraphicFramePr/>
      </xdr:nvGraphicFramePr>
      <xdr:xfrm>
        <a:off x="9525" y="2752725"/>
        <a:ext cx="4257675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17</xdr:row>
      <xdr:rowOff>0</xdr:rowOff>
    </xdr:from>
    <xdr:to>
      <xdr:col>14</xdr:col>
      <xdr:colOff>600075</xdr:colOff>
      <xdr:row>31</xdr:row>
      <xdr:rowOff>0</xdr:rowOff>
    </xdr:to>
    <xdr:graphicFrame>
      <xdr:nvGraphicFramePr>
        <xdr:cNvPr id="4" name="Chart 4"/>
        <xdr:cNvGraphicFramePr/>
      </xdr:nvGraphicFramePr>
      <xdr:xfrm>
        <a:off x="4276725" y="2752725"/>
        <a:ext cx="4857750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selection activeCell="J13" sqref="J13"/>
    </sheetView>
  </sheetViews>
  <sheetFormatPr defaultColWidth="9.140625" defaultRowHeight="12.75"/>
  <cols>
    <col min="1" max="1" width="9.421875" style="1" bestFit="1" customWidth="1"/>
    <col min="2" max="2" width="12.7109375" style="1" bestFit="1" customWidth="1"/>
    <col min="3" max="3" width="4.00390625" style="1" bestFit="1" customWidth="1"/>
    <col min="4" max="4" width="5.28125" style="2" bestFit="1" customWidth="1"/>
    <col min="5" max="5" width="6.140625" style="1" bestFit="1" customWidth="1"/>
    <col min="6" max="6" width="3.7109375" style="2" bestFit="1" customWidth="1"/>
    <col min="7" max="7" width="4.140625" style="2" bestFit="1" customWidth="1"/>
    <col min="8" max="8" width="4.8515625" style="2" bestFit="1" customWidth="1"/>
    <col min="9" max="9" width="4.28125" style="2" bestFit="1" customWidth="1"/>
    <col min="10" max="10" width="4.140625" style="2" bestFit="1" customWidth="1"/>
    <col min="11" max="11" width="5.28125" style="1" bestFit="1" customWidth="1"/>
    <col min="12" max="12" width="9.421875" style="1" bestFit="1" customWidth="1"/>
    <col min="13" max="13" width="5.8515625" style="1" bestFit="1" customWidth="1"/>
    <col min="14" max="14" width="6.140625" style="3" bestFit="1" customWidth="1"/>
    <col min="15" max="15" width="9.140625" style="1" customWidth="1"/>
    <col min="16" max="16" width="9.57421875" style="1" customWidth="1"/>
    <col min="17" max="17" width="6.421875" style="1" bestFit="1" customWidth="1"/>
    <col min="18" max="16384" width="9.140625" style="1" customWidth="1"/>
  </cols>
  <sheetData>
    <row r="1" spans="1:17" ht="12">
      <c r="A1" s="1" t="s">
        <v>27</v>
      </c>
      <c r="B1" s="1" t="s">
        <v>28</v>
      </c>
      <c r="C1" s="1" t="s">
        <v>32</v>
      </c>
      <c r="D1" s="2" t="s">
        <v>13</v>
      </c>
      <c r="E1" s="1" t="s">
        <v>14</v>
      </c>
      <c r="F1" s="2" t="s">
        <v>0</v>
      </c>
      <c r="G1" s="2" t="s">
        <v>1</v>
      </c>
      <c r="H1" s="2" t="s">
        <v>2</v>
      </c>
      <c r="I1" s="2" t="s">
        <v>3</v>
      </c>
      <c r="J1" s="2" t="s">
        <v>4</v>
      </c>
      <c r="K1" s="1" t="s">
        <v>23</v>
      </c>
      <c r="L1" s="1" t="s">
        <v>24</v>
      </c>
      <c r="M1" s="1" t="s">
        <v>25</v>
      </c>
      <c r="N1" s="3" t="s">
        <v>22</v>
      </c>
      <c r="P1" s="1" t="s">
        <v>34</v>
      </c>
      <c r="Q1" s="1" t="s">
        <v>35</v>
      </c>
    </row>
    <row r="2" spans="1:17" ht="12">
      <c r="A2" s="1" t="s">
        <v>29</v>
      </c>
      <c r="B2" s="1" t="s">
        <v>36</v>
      </c>
      <c r="C2" s="1">
        <v>0</v>
      </c>
      <c r="D2" s="2">
        <v>12</v>
      </c>
      <c r="E2" s="4">
        <v>0.95</v>
      </c>
      <c r="F2" s="2">
        <v>50</v>
      </c>
      <c r="G2" s="2">
        <v>50</v>
      </c>
      <c r="H2" s="2">
        <v>600</v>
      </c>
      <c r="I2" s="2">
        <v>600</v>
      </c>
      <c r="J2" s="2">
        <v>300</v>
      </c>
      <c r="K2" s="4">
        <v>0</v>
      </c>
      <c r="L2" s="4">
        <v>0</v>
      </c>
      <c r="M2" s="4">
        <v>0.6</v>
      </c>
      <c r="N2" s="3">
        <f>((((D2/1000)*$Q$2)+(E2*$Q$3)+((F2/100)*$Q$4)+((G2/100)*$Q$5)+((H2/1000)*$Q$6)+((I2/1000)*$Q$7)+((J2/1000)*$Q$8)+(K2*$Q$9)+(L2*$Q$10)+(M2*$Q$11))/$Q$12)*100</f>
        <v>40.62</v>
      </c>
      <c r="P2" s="1" t="s">
        <v>13</v>
      </c>
      <c r="Q2" s="1">
        <v>1</v>
      </c>
    </row>
    <row r="3" spans="1:17" ht="12">
      <c r="A3" s="1" t="s">
        <v>29</v>
      </c>
      <c r="B3" s="1" t="s">
        <v>33</v>
      </c>
      <c r="C3" s="1">
        <v>0</v>
      </c>
      <c r="D3" s="2">
        <v>95</v>
      </c>
      <c r="E3" s="4">
        <v>0.95</v>
      </c>
      <c r="F3" s="2">
        <v>50</v>
      </c>
      <c r="G3" s="2">
        <v>50</v>
      </c>
      <c r="H3" s="2">
        <v>600</v>
      </c>
      <c r="I3" s="2">
        <v>600</v>
      </c>
      <c r="J3" s="2">
        <v>300</v>
      </c>
      <c r="K3" s="4">
        <v>0</v>
      </c>
      <c r="L3" s="4">
        <v>0</v>
      </c>
      <c r="M3" s="4">
        <v>0.6</v>
      </c>
      <c r="N3" s="3">
        <f aca="true" t="shared" si="0" ref="N3:N32">((((D3/1000)*$Q$2)+(E3*$Q$3)+((F3/100)*$Q$4)+((G3/100)*$Q$5)+((H3/1000)*$Q$6)+((I3/1000)*$Q$7)+((J3/1000)*$Q$8)+(K3*$Q$9)+(L3*$Q$10)+(M3*$Q$11))/$Q$12)*100</f>
        <v>41.449999999999996</v>
      </c>
      <c r="P3" s="1" t="s">
        <v>14</v>
      </c>
      <c r="Q3" s="1">
        <v>1</v>
      </c>
    </row>
    <row r="4" spans="1:17" ht="12">
      <c r="A4" s="1" t="s">
        <v>29</v>
      </c>
      <c r="B4" s="5" t="s">
        <v>37</v>
      </c>
      <c r="C4" s="1">
        <v>1</v>
      </c>
      <c r="D4" s="2">
        <v>85</v>
      </c>
      <c r="E4" s="4">
        <v>0.95</v>
      </c>
      <c r="F4" s="2">
        <v>30</v>
      </c>
      <c r="G4" s="2">
        <v>30</v>
      </c>
      <c r="H4" s="2">
        <v>300</v>
      </c>
      <c r="I4" s="2">
        <v>300</v>
      </c>
      <c r="J4" s="2">
        <v>150</v>
      </c>
      <c r="K4" s="4">
        <v>0.1</v>
      </c>
      <c r="L4" s="4">
        <v>0</v>
      </c>
      <c r="M4" s="4">
        <v>0.3</v>
      </c>
      <c r="N4" s="3">
        <f t="shared" si="0"/>
        <v>27.849999999999998</v>
      </c>
      <c r="P4" s="1" t="s">
        <v>0</v>
      </c>
      <c r="Q4" s="1">
        <v>1</v>
      </c>
    </row>
    <row r="5" spans="1:17" ht="12">
      <c r="A5" s="1" t="s">
        <v>29</v>
      </c>
      <c r="B5" s="1" t="s">
        <v>38</v>
      </c>
      <c r="C5" s="1">
        <v>2</v>
      </c>
      <c r="D5" s="2">
        <v>110</v>
      </c>
      <c r="E5" s="4">
        <v>0.92</v>
      </c>
      <c r="F5" s="2">
        <v>35</v>
      </c>
      <c r="G5" s="2">
        <v>35</v>
      </c>
      <c r="H5" s="2">
        <v>100</v>
      </c>
      <c r="I5" s="2">
        <v>100</v>
      </c>
      <c r="J5" s="2">
        <v>50</v>
      </c>
      <c r="K5" s="4">
        <v>0.2</v>
      </c>
      <c r="L5" s="4">
        <v>0</v>
      </c>
      <c r="M5" s="4">
        <v>0.2</v>
      </c>
      <c r="N5" s="3">
        <f t="shared" si="0"/>
        <v>23.800000000000004</v>
      </c>
      <c r="P5" s="1" t="s">
        <v>1</v>
      </c>
      <c r="Q5" s="1">
        <v>1</v>
      </c>
    </row>
    <row r="6" spans="1:17" ht="12">
      <c r="A6" s="1" t="s">
        <v>29</v>
      </c>
      <c r="B6" s="1" t="s">
        <v>39</v>
      </c>
      <c r="C6" s="1">
        <v>2</v>
      </c>
      <c r="D6" s="2">
        <v>40</v>
      </c>
      <c r="E6" s="4">
        <v>1</v>
      </c>
      <c r="F6" s="2">
        <v>40</v>
      </c>
      <c r="G6" s="2">
        <v>50</v>
      </c>
      <c r="H6" s="2">
        <v>400</v>
      </c>
      <c r="I6" s="2">
        <v>400</v>
      </c>
      <c r="J6" s="2">
        <v>200</v>
      </c>
      <c r="K6" s="4">
        <v>0</v>
      </c>
      <c r="L6" s="4">
        <v>0</v>
      </c>
      <c r="M6" s="4">
        <v>0.5</v>
      </c>
      <c r="N6" s="3">
        <f t="shared" si="0"/>
        <v>34.4</v>
      </c>
      <c r="P6" s="1" t="s">
        <v>2</v>
      </c>
      <c r="Q6" s="1">
        <v>1</v>
      </c>
    </row>
    <row r="7" spans="1:17" ht="12">
      <c r="A7" s="1" t="s">
        <v>29</v>
      </c>
      <c r="B7" s="1" t="s">
        <v>40</v>
      </c>
      <c r="C7" s="1">
        <v>3</v>
      </c>
      <c r="D7" s="2">
        <v>95</v>
      </c>
      <c r="E7" s="4">
        <v>0.95</v>
      </c>
      <c r="F7" s="2">
        <v>25</v>
      </c>
      <c r="G7" s="2">
        <v>30</v>
      </c>
      <c r="H7" s="2">
        <v>200</v>
      </c>
      <c r="I7" s="2">
        <v>200</v>
      </c>
      <c r="J7" s="2">
        <v>100</v>
      </c>
      <c r="K7" s="4">
        <v>0.1</v>
      </c>
      <c r="L7" s="4">
        <v>0</v>
      </c>
      <c r="M7" s="4">
        <v>0.2</v>
      </c>
      <c r="N7" s="3">
        <f t="shared" si="0"/>
        <v>23.95</v>
      </c>
      <c r="P7" s="1" t="s">
        <v>3</v>
      </c>
      <c r="Q7" s="1">
        <v>1</v>
      </c>
    </row>
    <row r="8" spans="1:17" ht="12">
      <c r="A8" s="1" t="s">
        <v>29</v>
      </c>
      <c r="B8" s="1" t="s">
        <v>41</v>
      </c>
      <c r="C8" s="1">
        <v>4</v>
      </c>
      <c r="D8" s="2">
        <v>190</v>
      </c>
      <c r="E8" s="4">
        <v>0.89</v>
      </c>
      <c r="F8" s="2">
        <v>35</v>
      </c>
      <c r="G8" s="2">
        <v>35</v>
      </c>
      <c r="H8" s="2">
        <v>100</v>
      </c>
      <c r="I8" s="2">
        <v>100</v>
      </c>
      <c r="J8" s="2">
        <v>50</v>
      </c>
      <c r="K8" s="4">
        <v>0.2</v>
      </c>
      <c r="L8" s="4">
        <v>0</v>
      </c>
      <c r="M8" s="4">
        <v>0.1</v>
      </c>
      <c r="N8" s="3">
        <f t="shared" si="0"/>
        <v>23.300000000000004</v>
      </c>
      <c r="P8" s="1" t="s">
        <v>4</v>
      </c>
      <c r="Q8" s="1">
        <v>1</v>
      </c>
    </row>
    <row r="9" spans="1:17" ht="12">
      <c r="A9" s="1" t="s">
        <v>29</v>
      </c>
      <c r="B9" s="1" t="s">
        <v>15</v>
      </c>
      <c r="C9" s="1">
        <v>4</v>
      </c>
      <c r="D9" s="2">
        <v>150</v>
      </c>
      <c r="E9" s="4">
        <v>1</v>
      </c>
      <c r="F9" s="2">
        <v>40</v>
      </c>
      <c r="G9" s="2">
        <v>50</v>
      </c>
      <c r="H9" s="2">
        <v>400</v>
      </c>
      <c r="I9" s="2">
        <v>400</v>
      </c>
      <c r="J9" s="2">
        <v>200</v>
      </c>
      <c r="K9" s="4">
        <v>0</v>
      </c>
      <c r="L9" s="4">
        <v>0</v>
      </c>
      <c r="M9" s="4">
        <v>0.5</v>
      </c>
      <c r="N9" s="3">
        <f t="shared" si="0"/>
        <v>35.5</v>
      </c>
      <c r="P9" s="1" t="s">
        <v>23</v>
      </c>
      <c r="Q9" s="1">
        <v>1</v>
      </c>
    </row>
    <row r="10" spans="1:17" ht="12">
      <c r="A10" s="1" t="s">
        <v>29</v>
      </c>
      <c r="B10" s="1" t="s">
        <v>16</v>
      </c>
      <c r="C10" s="1">
        <v>5</v>
      </c>
      <c r="D10" s="2">
        <v>210</v>
      </c>
      <c r="E10" s="4">
        <v>0.92</v>
      </c>
      <c r="F10" s="2">
        <v>50</v>
      </c>
      <c r="G10" s="2">
        <v>50</v>
      </c>
      <c r="H10" s="2">
        <v>100</v>
      </c>
      <c r="I10" s="2">
        <v>100</v>
      </c>
      <c r="J10" s="2">
        <v>50</v>
      </c>
      <c r="K10" s="4">
        <v>0.3</v>
      </c>
      <c r="L10" s="4">
        <v>0</v>
      </c>
      <c r="M10" s="4">
        <v>0</v>
      </c>
      <c r="N10" s="3">
        <f t="shared" si="0"/>
        <v>26.799999999999997</v>
      </c>
      <c r="P10" s="1" t="s">
        <v>24</v>
      </c>
      <c r="Q10" s="1">
        <v>1</v>
      </c>
    </row>
    <row r="11" spans="1:17" ht="12">
      <c r="A11" s="1" t="s">
        <v>31</v>
      </c>
      <c r="B11" s="1" t="s">
        <v>5</v>
      </c>
      <c r="C11" s="1">
        <v>0</v>
      </c>
      <c r="D11" s="2">
        <v>12</v>
      </c>
      <c r="E11" s="4">
        <v>0.95</v>
      </c>
      <c r="F11" s="2">
        <v>50</v>
      </c>
      <c r="G11" s="2">
        <v>50</v>
      </c>
      <c r="H11" s="2">
        <v>600</v>
      </c>
      <c r="I11" s="2">
        <v>600</v>
      </c>
      <c r="J11" s="2">
        <v>300</v>
      </c>
      <c r="K11" s="4">
        <v>0</v>
      </c>
      <c r="L11" s="4">
        <v>0</v>
      </c>
      <c r="M11" s="4">
        <v>0.5</v>
      </c>
      <c r="N11" s="3">
        <f t="shared" si="0"/>
        <v>39.62</v>
      </c>
      <c r="P11" s="1" t="s">
        <v>25</v>
      </c>
      <c r="Q11" s="1">
        <v>1</v>
      </c>
    </row>
    <row r="12" spans="1:17" ht="12">
      <c r="A12" s="1" t="s">
        <v>31</v>
      </c>
      <c r="B12" s="1" t="s">
        <v>18</v>
      </c>
      <c r="C12" s="1">
        <v>1</v>
      </c>
      <c r="D12" s="2">
        <v>20</v>
      </c>
      <c r="E12" s="4">
        <v>0.98</v>
      </c>
      <c r="F12" s="2">
        <v>40</v>
      </c>
      <c r="G12" s="2">
        <v>50</v>
      </c>
      <c r="H12" s="2">
        <v>500</v>
      </c>
      <c r="I12" s="2">
        <v>500</v>
      </c>
      <c r="J12" s="2">
        <v>250</v>
      </c>
      <c r="K12" s="4">
        <v>0</v>
      </c>
      <c r="L12" s="4">
        <v>0</v>
      </c>
      <c r="M12" s="4">
        <v>0.5</v>
      </c>
      <c r="N12" s="3">
        <f t="shared" si="0"/>
        <v>36.5</v>
      </c>
      <c r="P12" s="1" t="s">
        <v>51</v>
      </c>
      <c r="Q12" s="1">
        <f>SUM(Q2:Q11)</f>
        <v>10</v>
      </c>
    </row>
    <row r="13" spans="1:14" ht="12">
      <c r="A13" s="1" t="s">
        <v>31</v>
      </c>
      <c r="B13" s="1" t="s">
        <v>17</v>
      </c>
      <c r="C13" s="1">
        <v>1</v>
      </c>
      <c r="D13" s="2">
        <v>95</v>
      </c>
      <c r="E13" s="4">
        <v>0.98</v>
      </c>
      <c r="F13" s="2">
        <v>50</v>
      </c>
      <c r="G13" s="2">
        <v>50</v>
      </c>
      <c r="H13" s="2">
        <v>600</v>
      </c>
      <c r="I13" s="2">
        <v>600</v>
      </c>
      <c r="J13" s="2">
        <v>300</v>
      </c>
      <c r="K13" s="4">
        <v>0</v>
      </c>
      <c r="L13" s="4">
        <v>0</v>
      </c>
      <c r="M13" s="4">
        <v>0.5</v>
      </c>
      <c r="N13" s="3">
        <f t="shared" si="0"/>
        <v>40.75</v>
      </c>
    </row>
    <row r="14" spans="1:16" ht="12">
      <c r="A14" s="1" t="s">
        <v>31</v>
      </c>
      <c r="B14" s="1" t="s">
        <v>19</v>
      </c>
      <c r="C14" s="1">
        <v>2</v>
      </c>
      <c r="D14" s="2">
        <v>40</v>
      </c>
      <c r="E14" s="4">
        <v>0.97</v>
      </c>
      <c r="F14" s="2">
        <v>40</v>
      </c>
      <c r="G14" s="2">
        <v>60</v>
      </c>
      <c r="H14" s="2">
        <v>300</v>
      </c>
      <c r="I14" s="2">
        <v>300</v>
      </c>
      <c r="J14" s="2">
        <v>200</v>
      </c>
      <c r="K14" s="4">
        <v>0</v>
      </c>
      <c r="L14" s="4">
        <v>0</v>
      </c>
      <c r="M14" s="4">
        <v>0.5</v>
      </c>
      <c r="N14" s="3">
        <f t="shared" si="0"/>
        <v>33.1</v>
      </c>
      <c r="P14" s="1" t="s">
        <v>52</v>
      </c>
    </row>
    <row r="15" spans="1:14" ht="12">
      <c r="A15" s="1" t="s">
        <v>31</v>
      </c>
      <c r="B15" s="1" t="s">
        <v>20</v>
      </c>
      <c r="C15" s="1">
        <v>3</v>
      </c>
      <c r="D15" s="2">
        <v>190</v>
      </c>
      <c r="E15" s="4">
        <v>0.85</v>
      </c>
      <c r="F15" s="2">
        <v>10</v>
      </c>
      <c r="G15" s="2">
        <v>15</v>
      </c>
      <c r="H15" s="2">
        <v>50</v>
      </c>
      <c r="I15" s="2">
        <v>50</v>
      </c>
      <c r="J15" s="2">
        <v>25</v>
      </c>
      <c r="K15" s="4">
        <v>0.1</v>
      </c>
      <c r="L15" s="4">
        <v>0.1</v>
      </c>
      <c r="M15" s="4">
        <v>0.5</v>
      </c>
      <c r="N15" s="3">
        <f t="shared" si="0"/>
        <v>21.150000000000002</v>
      </c>
    </row>
    <row r="16" spans="1:14" ht="12">
      <c r="A16" s="1" t="s">
        <v>31</v>
      </c>
      <c r="B16" s="1" t="s">
        <v>42</v>
      </c>
      <c r="C16" s="1">
        <v>3</v>
      </c>
      <c r="D16" s="2">
        <v>50</v>
      </c>
      <c r="E16" s="4">
        <v>1</v>
      </c>
      <c r="F16" s="2">
        <v>40</v>
      </c>
      <c r="G16" s="2">
        <v>60</v>
      </c>
      <c r="H16" s="2">
        <v>300</v>
      </c>
      <c r="I16" s="2">
        <v>300</v>
      </c>
      <c r="J16" s="2">
        <v>150</v>
      </c>
      <c r="K16" s="4">
        <v>0</v>
      </c>
      <c r="L16" s="4">
        <v>0</v>
      </c>
      <c r="M16" s="4">
        <v>0.6</v>
      </c>
      <c r="N16" s="3">
        <f t="shared" si="0"/>
        <v>34</v>
      </c>
    </row>
    <row r="17" spans="1:14" ht="12">
      <c r="A17" s="1" t="s">
        <v>31</v>
      </c>
      <c r="B17" s="1" t="s">
        <v>43</v>
      </c>
      <c r="C17" s="1">
        <v>4</v>
      </c>
      <c r="D17" s="2">
        <v>120</v>
      </c>
      <c r="E17" s="4">
        <v>0.95</v>
      </c>
      <c r="F17" s="2">
        <v>20</v>
      </c>
      <c r="G17" s="2">
        <v>30</v>
      </c>
      <c r="H17" s="2">
        <v>150</v>
      </c>
      <c r="I17" s="2">
        <v>150</v>
      </c>
      <c r="J17" s="2">
        <v>75</v>
      </c>
      <c r="K17" s="4">
        <v>0.1</v>
      </c>
      <c r="L17" s="4">
        <v>0</v>
      </c>
      <c r="M17" s="4">
        <v>0.6</v>
      </c>
      <c r="N17" s="3">
        <f t="shared" si="0"/>
        <v>26.449999999999996</v>
      </c>
    </row>
    <row r="18" spans="1:14" ht="12">
      <c r="A18" s="1" t="s">
        <v>31</v>
      </c>
      <c r="B18" s="1" t="s">
        <v>21</v>
      </c>
      <c r="C18" s="1">
        <v>4</v>
      </c>
      <c r="D18" s="2">
        <v>80</v>
      </c>
      <c r="E18" s="4">
        <v>1</v>
      </c>
      <c r="F18" s="2">
        <v>40</v>
      </c>
      <c r="G18" s="2">
        <v>60</v>
      </c>
      <c r="H18" s="2">
        <v>300</v>
      </c>
      <c r="I18" s="2">
        <v>300</v>
      </c>
      <c r="J18" s="2">
        <v>150</v>
      </c>
      <c r="K18" s="4">
        <v>0</v>
      </c>
      <c r="L18" s="4">
        <v>0</v>
      </c>
      <c r="M18" s="4">
        <v>0.6</v>
      </c>
      <c r="N18" s="3">
        <f t="shared" si="0"/>
        <v>34.3</v>
      </c>
    </row>
    <row r="19" spans="1:14" ht="12">
      <c r="A19" s="1" t="s">
        <v>31</v>
      </c>
      <c r="B19" s="1" t="s">
        <v>44</v>
      </c>
      <c r="C19" s="1">
        <v>4</v>
      </c>
      <c r="D19" s="2">
        <v>65</v>
      </c>
      <c r="E19" s="4">
        <v>1</v>
      </c>
      <c r="F19" s="2">
        <v>40</v>
      </c>
      <c r="G19" s="2">
        <v>60</v>
      </c>
      <c r="H19" s="2">
        <v>300</v>
      </c>
      <c r="I19" s="2">
        <v>300</v>
      </c>
      <c r="J19" s="2">
        <v>150</v>
      </c>
      <c r="K19" s="4">
        <v>0.1</v>
      </c>
      <c r="L19" s="4">
        <v>0</v>
      </c>
      <c r="M19" s="4">
        <v>0.6</v>
      </c>
      <c r="N19" s="3">
        <f t="shared" si="0"/>
        <v>35.15</v>
      </c>
    </row>
    <row r="20" spans="1:14" ht="12">
      <c r="A20" s="1" t="s">
        <v>31</v>
      </c>
      <c r="B20" s="1" t="s">
        <v>45</v>
      </c>
      <c r="C20" s="1">
        <v>5</v>
      </c>
      <c r="D20" s="2">
        <v>170</v>
      </c>
      <c r="E20" s="4">
        <v>0.9</v>
      </c>
      <c r="F20" s="2">
        <v>35</v>
      </c>
      <c r="G20" s="2">
        <v>35</v>
      </c>
      <c r="H20" s="2">
        <v>100</v>
      </c>
      <c r="I20" s="2">
        <v>100</v>
      </c>
      <c r="J20" s="2">
        <v>50</v>
      </c>
      <c r="K20" s="4">
        <v>0.1</v>
      </c>
      <c r="L20" s="4">
        <v>0.2</v>
      </c>
      <c r="M20" s="4">
        <v>0.5</v>
      </c>
      <c r="N20" s="3">
        <f t="shared" si="0"/>
        <v>28.200000000000003</v>
      </c>
    </row>
    <row r="21" spans="1:14" ht="12">
      <c r="A21" s="1" t="s">
        <v>30</v>
      </c>
      <c r="B21" s="1" t="s">
        <v>46</v>
      </c>
      <c r="C21" s="1">
        <v>4</v>
      </c>
      <c r="D21" s="2">
        <v>125</v>
      </c>
      <c r="E21" s="4">
        <v>0.97</v>
      </c>
      <c r="F21" s="2">
        <v>40</v>
      </c>
      <c r="G21" s="2">
        <v>50</v>
      </c>
      <c r="H21" s="2">
        <v>400</v>
      </c>
      <c r="I21" s="2">
        <v>400</v>
      </c>
      <c r="J21" s="2">
        <v>200</v>
      </c>
      <c r="K21" s="4">
        <v>0.2</v>
      </c>
      <c r="L21" s="4">
        <v>0</v>
      </c>
      <c r="M21" s="4">
        <v>0.3</v>
      </c>
      <c r="N21" s="3">
        <f t="shared" si="0"/>
        <v>34.95</v>
      </c>
    </row>
    <row r="22" spans="1:14" ht="12">
      <c r="A22" s="1" t="s">
        <v>30</v>
      </c>
      <c r="B22" s="1" t="s">
        <v>8</v>
      </c>
      <c r="C22" s="1">
        <v>4</v>
      </c>
      <c r="D22" s="2">
        <v>90</v>
      </c>
      <c r="E22" s="4">
        <v>0.95</v>
      </c>
      <c r="F22" s="2">
        <v>50</v>
      </c>
      <c r="G22" s="2">
        <v>50</v>
      </c>
      <c r="H22" s="2">
        <v>600</v>
      </c>
      <c r="I22" s="2">
        <v>600</v>
      </c>
      <c r="J22" s="2">
        <v>300</v>
      </c>
      <c r="K22" s="4">
        <v>0.1</v>
      </c>
      <c r="L22" s="4">
        <v>0</v>
      </c>
      <c r="M22" s="4">
        <v>0.9</v>
      </c>
      <c r="N22" s="3">
        <f t="shared" si="0"/>
        <v>45.4</v>
      </c>
    </row>
    <row r="23" spans="1:14" ht="12">
      <c r="A23" s="1" t="s">
        <v>30</v>
      </c>
      <c r="B23" s="1" t="s">
        <v>7</v>
      </c>
      <c r="C23" s="1">
        <v>4</v>
      </c>
      <c r="D23" s="2">
        <v>90</v>
      </c>
      <c r="E23" s="4">
        <v>0.95</v>
      </c>
      <c r="F23" s="2">
        <v>50</v>
      </c>
      <c r="G23" s="2">
        <v>50</v>
      </c>
      <c r="H23" s="2">
        <v>600</v>
      </c>
      <c r="I23" s="2">
        <v>600</v>
      </c>
      <c r="J23" s="2">
        <v>300</v>
      </c>
      <c r="K23" s="4">
        <v>0.1</v>
      </c>
      <c r="L23" s="4">
        <v>0</v>
      </c>
      <c r="M23" s="4">
        <v>1</v>
      </c>
      <c r="N23" s="3">
        <f t="shared" si="0"/>
        <v>46.400000000000006</v>
      </c>
    </row>
    <row r="24" spans="1:14" ht="12">
      <c r="A24" s="1" t="s">
        <v>30</v>
      </c>
      <c r="B24" s="1" t="s">
        <v>6</v>
      </c>
      <c r="C24" s="1">
        <v>5</v>
      </c>
      <c r="D24" s="2">
        <v>210</v>
      </c>
      <c r="E24" s="4">
        <v>0.9</v>
      </c>
      <c r="F24" s="2">
        <v>35</v>
      </c>
      <c r="G24" s="2">
        <v>35</v>
      </c>
      <c r="H24" s="2">
        <v>100</v>
      </c>
      <c r="I24" s="2">
        <v>100</v>
      </c>
      <c r="J24" s="2">
        <v>50</v>
      </c>
      <c r="K24" s="4">
        <v>0.1</v>
      </c>
      <c r="L24" s="4">
        <v>0.1</v>
      </c>
      <c r="M24" s="4">
        <v>0.2</v>
      </c>
      <c r="N24" s="3">
        <f t="shared" si="0"/>
        <v>24.600000000000005</v>
      </c>
    </row>
    <row r="25" spans="1:14" ht="12">
      <c r="A25" s="1" t="s">
        <v>26</v>
      </c>
      <c r="B25" s="1" t="s">
        <v>47</v>
      </c>
      <c r="C25" s="1">
        <v>0</v>
      </c>
      <c r="D25" s="2">
        <v>12</v>
      </c>
      <c r="E25" s="4">
        <v>0.95</v>
      </c>
      <c r="F25" s="2">
        <v>50</v>
      </c>
      <c r="G25" s="2">
        <v>50</v>
      </c>
      <c r="H25" s="2">
        <v>600</v>
      </c>
      <c r="I25" s="2">
        <v>600</v>
      </c>
      <c r="J25" s="2">
        <v>300</v>
      </c>
      <c r="K25" s="4">
        <v>0</v>
      </c>
      <c r="L25" s="4">
        <v>0</v>
      </c>
      <c r="M25" s="4">
        <v>0.3</v>
      </c>
      <c r="N25" s="3">
        <f t="shared" si="0"/>
        <v>37.62</v>
      </c>
    </row>
    <row r="26" spans="1:14" ht="12">
      <c r="A26" s="1" t="s">
        <v>26</v>
      </c>
      <c r="B26" s="1" t="s">
        <v>9</v>
      </c>
      <c r="C26" s="1">
        <v>0</v>
      </c>
      <c r="D26" s="2">
        <v>95</v>
      </c>
      <c r="E26" s="4">
        <v>0.95</v>
      </c>
      <c r="F26" s="2">
        <v>50</v>
      </c>
      <c r="G26" s="2">
        <v>50</v>
      </c>
      <c r="H26" s="2">
        <v>600</v>
      </c>
      <c r="I26" s="2">
        <v>600</v>
      </c>
      <c r="J26" s="2">
        <v>300</v>
      </c>
      <c r="K26" s="4">
        <v>0</v>
      </c>
      <c r="L26" s="4">
        <v>0</v>
      </c>
      <c r="M26" s="4">
        <v>0.3</v>
      </c>
      <c r="N26" s="3">
        <f t="shared" si="0"/>
        <v>38.449999999999996</v>
      </c>
    </row>
    <row r="27" spans="1:14" ht="12">
      <c r="A27" s="1" t="s">
        <v>26</v>
      </c>
      <c r="B27" s="1" t="s">
        <v>48</v>
      </c>
      <c r="C27" s="1">
        <v>1</v>
      </c>
      <c r="D27" s="2">
        <v>150</v>
      </c>
      <c r="E27" s="4">
        <v>0.85</v>
      </c>
      <c r="F27" s="2">
        <v>15</v>
      </c>
      <c r="G27" s="2">
        <v>25</v>
      </c>
      <c r="H27" s="2">
        <v>80</v>
      </c>
      <c r="I27" s="2">
        <v>80</v>
      </c>
      <c r="J27" s="2">
        <v>40</v>
      </c>
      <c r="K27" s="4">
        <v>0.1</v>
      </c>
      <c r="L27" s="4">
        <v>0</v>
      </c>
      <c r="M27" s="4">
        <v>0.2</v>
      </c>
      <c r="N27" s="3">
        <f t="shared" si="0"/>
        <v>19</v>
      </c>
    </row>
    <row r="28" spans="1:14" ht="12">
      <c r="A28" s="1" t="s">
        <v>26</v>
      </c>
      <c r="B28" s="1" t="s">
        <v>10</v>
      </c>
      <c r="C28" s="1">
        <v>2</v>
      </c>
      <c r="D28" s="2">
        <v>170</v>
      </c>
      <c r="E28" s="1">
        <v>0.85</v>
      </c>
      <c r="F28" s="2">
        <v>10</v>
      </c>
      <c r="G28" s="2">
        <v>20</v>
      </c>
      <c r="H28" s="2">
        <v>70</v>
      </c>
      <c r="I28" s="2">
        <v>70</v>
      </c>
      <c r="J28" s="2">
        <v>35</v>
      </c>
      <c r="K28" s="4">
        <v>0.1</v>
      </c>
      <c r="L28" s="4">
        <v>0.1</v>
      </c>
      <c r="M28" s="4">
        <v>0.2</v>
      </c>
      <c r="N28" s="3">
        <f t="shared" si="0"/>
        <v>18.950000000000003</v>
      </c>
    </row>
    <row r="29" spans="1:14" ht="12">
      <c r="A29" s="1" t="s">
        <v>26</v>
      </c>
      <c r="B29" s="1" t="s">
        <v>49</v>
      </c>
      <c r="C29" s="1">
        <v>4</v>
      </c>
      <c r="D29" s="2">
        <v>100</v>
      </c>
      <c r="E29" s="4">
        <v>0.9</v>
      </c>
      <c r="F29" s="2">
        <v>25</v>
      </c>
      <c r="G29" s="2">
        <v>30</v>
      </c>
      <c r="H29" s="2">
        <v>300</v>
      </c>
      <c r="I29" s="2">
        <v>200</v>
      </c>
      <c r="J29" s="2">
        <v>150</v>
      </c>
      <c r="K29" s="4">
        <v>0.2</v>
      </c>
      <c r="L29" s="4">
        <v>0</v>
      </c>
      <c r="M29" s="4">
        <v>0.5</v>
      </c>
      <c r="N29" s="3">
        <f t="shared" si="0"/>
        <v>29.000000000000004</v>
      </c>
    </row>
    <row r="30" spans="1:14" ht="12">
      <c r="A30" s="1" t="s">
        <v>26</v>
      </c>
      <c r="B30" s="1" t="s">
        <v>11</v>
      </c>
      <c r="C30" s="1">
        <v>4</v>
      </c>
      <c r="D30" s="2">
        <v>180</v>
      </c>
      <c r="E30" s="4">
        <v>0.9</v>
      </c>
      <c r="F30" s="2">
        <v>25</v>
      </c>
      <c r="G30" s="2">
        <v>30</v>
      </c>
      <c r="H30" s="2">
        <v>300</v>
      </c>
      <c r="I30" s="2">
        <v>200</v>
      </c>
      <c r="J30" s="2">
        <v>150</v>
      </c>
      <c r="K30" s="4">
        <v>0.2</v>
      </c>
      <c r="L30" s="4">
        <v>0</v>
      </c>
      <c r="M30" s="4">
        <v>0.5</v>
      </c>
      <c r="N30" s="3">
        <f t="shared" si="0"/>
        <v>29.800000000000004</v>
      </c>
    </row>
    <row r="31" spans="1:14" ht="12">
      <c r="A31" s="1" t="s">
        <v>26</v>
      </c>
      <c r="B31" s="1" t="s">
        <v>50</v>
      </c>
      <c r="C31" s="1">
        <v>4</v>
      </c>
      <c r="D31" s="2">
        <v>65</v>
      </c>
      <c r="E31" s="4">
        <v>1</v>
      </c>
      <c r="F31" s="2">
        <v>40</v>
      </c>
      <c r="G31" s="2">
        <v>60</v>
      </c>
      <c r="H31" s="2">
        <v>250</v>
      </c>
      <c r="I31" s="2">
        <v>250</v>
      </c>
      <c r="J31" s="2">
        <v>125</v>
      </c>
      <c r="K31" s="4">
        <v>0</v>
      </c>
      <c r="L31" s="4">
        <v>0</v>
      </c>
      <c r="M31" s="4">
        <v>0.95</v>
      </c>
      <c r="N31" s="3">
        <f t="shared" si="0"/>
        <v>36.4</v>
      </c>
    </row>
    <row r="32" spans="1:14" ht="12">
      <c r="A32" s="1" t="s">
        <v>26</v>
      </c>
      <c r="B32" s="1" t="s">
        <v>12</v>
      </c>
      <c r="C32" s="1">
        <v>5</v>
      </c>
      <c r="D32" s="2">
        <v>240</v>
      </c>
      <c r="E32" s="4">
        <v>0.8</v>
      </c>
      <c r="F32" s="2">
        <v>10</v>
      </c>
      <c r="G32" s="2">
        <v>15</v>
      </c>
      <c r="H32" s="2">
        <v>50</v>
      </c>
      <c r="I32" s="2">
        <v>50</v>
      </c>
      <c r="J32" s="2">
        <v>25</v>
      </c>
      <c r="K32" s="4">
        <v>0.3</v>
      </c>
      <c r="L32" s="4">
        <v>0.1</v>
      </c>
      <c r="M32" s="4">
        <v>0.4</v>
      </c>
      <c r="N32" s="3">
        <f t="shared" si="0"/>
        <v>22.150000000000002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L12" sqref="L1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Nick Clavijo</cp:lastModifiedBy>
  <dcterms:created xsi:type="dcterms:W3CDTF">2006-01-27T03:20:23Z</dcterms:created>
  <dcterms:modified xsi:type="dcterms:W3CDTF">2006-03-16T15:01:49Z</dcterms:modified>
  <cp:category/>
  <cp:version/>
  <cp:contentType/>
  <cp:contentStatus/>
</cp:coreProperties>
</file>